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bkurylowicz\Desktop\KOMISJE OŚWIATY KOMISJE BUDŻETU\KOMISJA REWIZYJNA CZERWIEC 2026\dla radnych\"/>
    </mc:Choice>
  </mc:AlternateContent>
  <xr:revisionPtr revIDLastSave="0" documentId="13_ncr:1_{35C8DA14-FCFA-417C-B6E5-64CBD2896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-2025" sheetId="8" r:id="rId1"/>
  </sheets>
  <calcPr calcId="181029"/>
</workbook>
</file>

<file path=xl/calcChain.xml><?xml version="1.0" encoding="utf-8"?>
<calcChain xmlns="http://schemas.openxmlformats.org/spreadsheetml/2006/main">
  <c r="AM7" i="8" l="1"/>
  <c r="AL7" i="8"/>
  <c r="AL5" i="8"/>
  <c r="AL6" i="8"/>
  <c r="AL4" i="8"/>
  <c r="AL3" i="8"/>
  <c r="AL2" i="8"/>
  <c r="AN7" i="8" l="1"/>
  <c r="AN5" i="8"/>
  <c r="AN6" i="8"/>
  <c r="AN4" i="8"/>
  <c r="AN3" i="8"/>
  <c r="AN2" i="8"/>
</calcChain>
</file>

<file path=xl/sharedStrings.xml><?xml version="1.0" encoding="utf-8"?>
<sst xmlns="http://schemas.openxmlformats.org/spreadsheetml/2006/main" count="40" uniqueCount="40">
  <si>
    <t>Fundusz Pomocy Ukrainie</t>
  </si>
  <si>
    <t>Dotacja przedszkolna</t>
  </si>
  <si>
    <t>Dotacja podręcznikowa</t>
  </si>
  <si>
    <t>Zielona Szkoła</t>
  </si>
  <si>
    <t>Czytelnictwo</t>
  </si>
  <si>
    <t>Poznaj Polskę</t>
  </si>
  <si>
    <t>Laboratoria</t>
  </si>
  <si>
    <t>Dodatek węglowy</t>
  </si>
  <si>
    <t>mPotęga</t>
  </si>
  <si>
    <t>Rezerwa części oświatowej</t>
  </si>
  <si>
    <t>Narodowy Bank Polski - Zanim wydasz</t>
  </si>
  <si>
    <t>Aktywna Tablica</t>
  </si>
  <si>
    <t>Dotacja podręcznikowa UK</t>
  </si>
  <si>
    <t>Ekopracownia pod chmurką</t>
  </si>
  <si>
    <t>Subwencja</t>
  </si>
  <si>
    <t>Dochody zrealizaowane</t>
  </si>
  <si>
    <t xml:space="preserve">Wydatki </t>
  </si>
  <si>
    <t>"Smaczny kącik"</t>
  </si>
  <si>
    <t>Wzmocnij swoje otoczenie</t>
  </si>
  <si>
    <t>ERASMUS +</t>
  </si>
  <si>
    <t>Grant Wyszehradzki</t>
  </si>
  <si>
    <t xml:space="preserve">Posiłek w szkole i w domu </t>
  </si>
  <si>
    <t>„Komfort otoczenia – komfort myślenia przedszkolaków z Gminy Zbrosławice” w ramach Regionalnego Programu Operacyjnego Województwa Śląskiego na lata 2014 – 2020 (EFS)</t>
  </si>
  <si>
    <t>Rządowe wsparcie dla nauczycieli 500 zł na naukę zdlaną</t>
  </si>
  <si>
    <t>Dodatkowe zajęcia wspomagające w szkole – dla uczniów klas IV-VIII wszystkich szkół podstawowych z terenu gminy</t>
  </si>
  <si>
    <t xml:space="preserve"> "Projektować każdy może" - Na dobry pocżatek - Bank Gospodarstwa Krajowego</t>
  </si>
  <si>
    <t>Projektanci edukacji - sala relaksu - Nowa Era</t>
  </si>
  <si>
    <t>Zielony zakątek relaksu - szkolna strefa wellbeing - mBank</t>
  </si>
  <si>
    <t>Eko przedskzolak w ogrodzie - ING</t>
  </si>
  <si>
    <t>Nadgodziny COVID (koszty)</t>
  </si>
  <si>
    <t>Subwencja +Programy +Dochody</t>
  </si>
  <si>
    <t>Podróże z klasą</t>
  </si>
  <si>
    <t>Projekt PAN - mural Dinozaur</t>
  </si>
  <si>
    <t>Edukacja włączająca szkoła bardziej sprzyjająca</t>
  </si>
  <si>
    <t>Cyfrowi eksperci w przedszkolach</t>
  </si>
  <si>
    <t>Mistrz kreatywności przedszkolakiem przysżłości</t>
  </si>
  <si>
    <t>Czas rozwinąć skrzydła</t>
  </si>
  <si>
    <t>ROK</t>
  </si>
  <si>
    <t>Ekopracownia</t>
  </si>
  <si>
    <t>KOSZT GMINY                   ( AL.-AM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</si>
</sst>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_-* #,##0.00\ _z_ł_-;\-* #,##0.00\ _z_ł_-;_-* &quot;-&quot;??\ _z_ł_-;_-@_-"/>
    <numFmt numFmtId="165" formatCode="[$-415]General"/>
    <numFmt numFmtId="166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15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8" fontId="0" fillId="0" borderId="1" xfId="0" applyNumberFormat="1" applyBorder="1" applyAlignment="1">
      <alignment vertical="center"/>
    </xf>
    <xf numFmtId="8" fontId="0" fillId="0" borderId="0" xfId="0" applyNumberFormat="1" applyAlignment="1">
      <alignment vertical="center"/>
    </xf>
    <xf numFmtId="8" fontId="0" fillId="5" borderId="1" xfId="0" applyNumberFormat="1" applyFill="1" applyBorder="1" applyAlignment="1">
      <alignment vertical="center"/>
    </xf>
    <xf numFmtId="8" fontId="0" fillId="5" borderId="0" xfId="0" applyNumberForma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166" fontId="0" fillId="0" borderId="1" xfId="0" applyNumberFormat="1" applyBorder="1"/>
    <xf numFmtId="166" fontId="0" fillId="5" borderId="1" xfId="0" applyNumberFormat="1" applyFill="1" applyBorder="1" applyAlignment="1">
      <alignment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F787-6E1D-4FD8-AB42-D237EF7A6D3A}">
  <sheetPr>
    <tabColor theme="0"/>
  </sheetPr>
  <dimension ref="A1:AN8"/>
  <sheetViews>
    <sheetView tabSelected="1" topLeftCell="X1" zoomScaleNormal="100" zoomScaleSheetLayoutView="55" workbookViewId="0">
      <selection activeCell="AL13" sqref="AL13"/>
    </sheetView>
  </sheetViews>
  <sheetFormatPr defaultRowHeight="15" x14ac:dyDescent="0.25"/>
  <cols>
    <col min="1" max="40" width="15.7109375" customWidth="1"/>
  </cols>
  <sheetData>
    <row r="1" spans="1:40" s="4" customFormat="1" ht="43.5" customHeight="1" x14ac:dyDescent="0.25">
      <c r="A1" s="2" t="s">
        <v>37</v>
      </c>
      <c r="B1" s="2" t="s">
        <v>14</v>
      </c>
      <c r="C1" s="2" t="s">
        <v>0</v>
      </c>
      <c r="D1" s="2" t="s">
        <v>1</v>
      </c>
      <c r="E1" s="2" t="s">
        <v>2</v>
      </c>
      <c r="F1" s="2" t="s">
        <v>12</v>
      </c>
      <c r="G1" s="2" t="s">
        <v>23</v>
      </c>
      <c r="H1" s="2" t="s">
        <v>3</v>
      </c>
      <c r="I1" s="2" t="s">
        <v>13</v>
      </c>
      <c r="J1" s="2" t="s">
        <v>11</v>
      </c>
      <c r="K1" s="2" t="s">
        <v>21</v>
      </c>
      <c r="L1" s="2" t="s">
        <v>38</v>
      </c>
      <c r="M1" s="2" t="s">
        <v>4</v>
      </c>
      <c r="N1" s="2" t="s">
        <v>8</v>
      </c>
      <c r="O1" s="2" t="s">
        <v>10</v>
      </c>
      <c r="P1" s="2" t="s">
        <v>5</v>
      </c>
      <c r="Q1" s="2" t="s">
        <v>31</v>
      </c>
      <c r="R1" s="2" t="s">
        <v>17</v>
      </c>
      <c r="S1" s="2" t="s">
        <v>6</v>
      </c>
      <c r="T1" s="2" t="s">
        <v>18</v>
      </c>
      <c r="U1" s="2" t="s">
        <v>32</v>
      </c>
      <c r="V1" s="2" t="s">
        <v>25</v>
      </c>
      <c r="W1" s="2" t="s">
        <v>28</v>
      </c>
      <c r="X1" s="2" t="s">
        <v>26</v>
      </c>
      <c r="Y1" s="2" t="s">
        <v>27</v>
      </c>
      <c r="Z1" s="2" t="s">
        <v>22</v>
      </c>
      <c r="AA1" s="2" t="s">
        <v>33</v>
      </c>
      <c r="AB1" s="2" t="s">
        <v>35</v>
      </c>
      <c r="AC1" s="2" t="s">
        <v>36</v>
      </c>
      <c r="AD1" s="2" t="s">
        <v>34</v>
      </c>
      <c r="AE1" s="2" t="s">
        <v>19</v>
      </c>
      <c r="AF1" s="2" t="s">
        <v>20</v>
      </c>
      <c r="AG1" s="2" t="s">
        <v>9</v>
      </c>
      <c r="AH1" s="2" t="s">
        <v>29</v>
      </c>
      <c r="AI1" s="5" t="s">
        <v>24</v>
      </c>
      <c r="AJ1" s="2" t="s">
        <v>7</v>
      </c>
      <c r="AK1" s="2" t="s">
        <v>15</v>
      </c>
      <c r="AL1" s="1" t="s">
        <v>30</v>
      </c>
      <c r="AM1" s="2" t="s">
        <v>16</v>
      </c>
      <c r="AN1" s="3" t="s">
        <v>39</v>
      </c>
    </row>
    <row r="2" spans="1:40" s="8" customFormat="1" ht="20.100000000000001" customHeight="1" x14ac:dyDescent="0.25">
      <c r="A2" s="11">
        <v>2020</v>
      </c>
      <c r="B2" s="7">
        <v>16095072.770000001</v>
      </c>
      <c r="C2" s="7"/>
      <c r="D2" s="7">
        <v>569528</v>
      </c>
      <c r="E2" s="7">
        <v>124215.98999999999</v>
      </c>
      <c r="F2" s="7"/>
      <c r="G2" s="7">
        <v>62849.909999999989</v>
      </c>
      <c r="H2" s="7">
        <v>2100</v>
      </c>
      <c r="I2" s="7"/>
      <c r="J2" s="7"/>
      <c r="K2" s="7"/>
      <c r="L2" s="7"/>
      <c r="M2" s="7">
        <v>2500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>
        <v>173390.66</v>
      </c>
      <c r="AA2" s="7"/>
      <c r="AB2" s="7"/>
      <c r="AC2" s="7"/>
      <c r="AD2" s="7"/>
      <c r="AE2" s="7"/>
      <c r="AF2" s="7"/>
      <c r="AG2" s="7">
        <v>74327</v>
      </c>
      <c r="AH2" s="7"/>
      <c r="AI2" s="7"/>
      <c r="AJ2" s="7"/>
      <c r="AK2" s="7">
        <v>473187.24999999994</v>
      </c>
      <c r="AL2" s="7">
        <f>SUM(B2:AK2)</f>
        <v>17577171.580000002</v>
      </c>
      <c r="AM2" s="7">
        <v>23537674.68</v>
      </c>
      <c r="AN2" s="7">
        <f>AL2-AM2</f>
        <v>-5960503.0999999978</v>
      </c>
    </row>
    <row r="3" spans="1:40" s="8" customFormat="1" ht="20.100000000000001" customHeight="1" x14ac:dyDescent="0.25">
      <c r="A3" s="11">
        <v>2021</v>
      </c>
      <c r="B3" s="7">
        <v>14895758.260000002</v>
      </c>
      <c r="C3" s="7"/>
      <c r="D3" s="7">
        <v>576632</v>
      </c>
      <c r="E3" s="7">
        <v>161137.00000000003</v>
      </c>
      <c r="F3" s="7"/>
      <c r="G3" s="7"/>
      <c r="H3" s="7">
        <v>4250</v>
      </c>
      <c r="I3" s="7"/>
      <c r="J3" s="7"/>
      <c r="K3" s="7"/>
      <c r="L3" s="7"/>
      <c r="M3" s="7"/>
      <c r="N3" s="7">
        <v>7066</v>
      </c>
      <c r="O3" s="7"/>
      <c r="P3" s="7">
        <v>123472</v>
      </c>
      <c r="Q3" s="7"/>
      <c r="R3" s="7"/>
      <c r="S3" s="7"/>
      <c r="T3" s="7"/>
      <c r="U3" s="7"/>
      <c r="V3" s="7"/>
      <c r="W3" s="7"/>
      <c r="X3" s="7"/>
      <c r="Y3" s="7"/>
      <c r="Z3" s="7">
        <v>175910.56</v>
      </c>
      <c r="AA3" s="7"/>
      <c r="AB3" s="7"/>
      <c r="AC3" s="7"/>
      <c r="AD3" s="7"/>
      <c r="AE3" s="7"/>
      <c r="AF3" s="7"/>
      <c r="AG3" s="7">
        <v>75000</v>
      </c>
      <c r="AH3" s="7">
        <v>36389.82</v>
      </c>
      <c r="AI3" s="7"/>
      <c r="AJ3" s="7"/>
      <c r="AK3" s="7">
        <v>701068.65</v>
      </c>
      <c r="AL3" s="7">
        <f>SUM(B3:AK3)</f>
        <v>16756684.290000003</v>
      </c>
      <c r="AM3" s="7">
        <v>27260777.870000001</v>
      </c>
      <c r="AN3" s="7">
        <f>AL3-AM3</f>
        <v>-10504093.579999998</v>
      </c>
    </row>
    <row r="4" spans="1:40" s="10" customFormat="1" ht="20.100000000000001" customHeight="1" x14ac:dyDescent="0.25">
      <c r="A4" s="11">
        <v>2022</v>
      </c>
      <c r="B4" s="9">
        <v>17878037.920000002</v>
      </c>
      <c r="C4" s="9">
        <v>154357.32</v>
      </c>
      <c r="D4" s="9">
        <v>656616</v>
      </c>
      <c r="E4" s="9">
        <v>121578.45999999999</v>
      </c>
      <c r="F4" s="9"/>
      <c r="G4" s="9"/>
      <c r="H4" s="9">
        <v>6750</v>
      </c>
      <c r="I4" s="9"/>
      <c r="J4" s="9"/>
      <c r="K4" s="9"/>
      <c r="L4" s="9">
        <v>50000</v>
      </c>
      <c r="M4" s="9"/>
      <c r="N4" s="9">
        <v>5443.66</v>
      </c>
      <c r="O4" s="9">
        <v>8000</v>
      </c>
      <c r="P4" s="9">
        <v>133229</v>
      </c>
      <c r="Q4" s="9"/>
      <c r="R4" s="9">
        <v>6000</v>
      </c>
      <c r="S4" s="9">
        <v>446300.81</v>
      </c>
      <c r="T4" s="9">
        <v>41864.42</v>
      </c>
      <c r="U4" s="9"/>
      <c r="V4" s="9">
        <v>14861.85</v>
      </c>
      <c r="W4" s="9"/>
      <c r="X4" s="9"/>
      <c r="Y4" s="9"/>
      <c r="Z4" s="9"/>
      <c r="AA4" s="9"/>
      <c r="AB4" s="9"/>
      <c r="AC4" s="9"/>
      <c r="AD4" s="9"/>
      <c r="AE4" s="9">
        <v>8211.76</v>
      </c>
      <c r="AF4" s="9"/>
      <c r="AG4" s="9"/>
      <c r="AH4" s="9"/>
      <c r="AI4" s="9">
        <v>25406.960000000003</v>
      </c>
      <c r="AJ4" s="9">
        <v>23413.93</v>
      </c>
      <c r="AK4" s="9">
        <v>1095470.8399999999</v>
      </c>
      <c r="AL4" s="9">
        <f>SUM(B4:AK4)</f>
        <v>20675542.930000007</v>
      </c>
      <c r="AM4" s="9">
        <v>30919124.639999997</v>
      </c>
      <c r="AN4" s="9">
        <f>AL4-AM4</f>
        <v>-10243581.70999999</v>
      </c>
    </row>
    <row r="5" spans="1:40" s="10" customFormat="1" ht="20.100000000000001" customHeight="1" x14ac:dyDescent="0.25">
      <c r="A5" s="11">
        <v>2023</v>
      </c>
      <c r="B5" s="9">
        <v>20669538.25</v>
      </c>
      <c r="C5" s="9">
        <v>447965.94</v>
      </c>
      <c r="D5" s="9">
        <v>715271</v>
      </c>
      <c r="E5" s="9">
        <v>152966.54999999999</v>
      </c>
      <c r="F5" s="9">
        <v>1731.46</v>
      </c>
      <c r="G5" s="9"/>
      <c r="H5" s="9">
        <v>11250</v>
      </c>
      <c r="I5" s="9">
        <v>56000</v>
      </c>
      <c r="J5" s="9">
        <v>140000</v>
      </c>
      <c r="K5" s="9">
        <v>80000</v>
      </c>
      <c r="L5" s="9"/>
      <c r="M5" s="9">
        <v>25000</v>
      </c>
      <c r="N5" s="9">
        <v>12648.57</v>
      </c>
      <c r="O5" s="9"/>
      <c r="P5" s="9"/>
      <c r="Q5" s="9"/>
      <c r="R5" s="9"/>
      <c r="S5" s="9"/>
      <c r="T5" s="9"/>
      <c r="U5" s="9"/>
      <c r="V5" s="9"/>
      <c r="W5" s="9">
        <v>10000</v>
      </c>
      <c r="X5" s="9">
        <v>1000</v>
      </c>
      <c r="Y5" s="9">
        <v>5000</v>
      </c>
      <c r="Z5" s="9"/>
      <c r="AA5" s="9"/>
      <c r="AB5" s="9"/>
      <c r="AC5" s="9"/>
      <c r="AD5" s="9"/>
      <c r="AE5" s="9">
        <v>31455.62</v>
      </c>
      <c r="AF5" s="9">
        <v>43084.55</v>
      </c>
      <c r="AG5" s="9"/>
      <c r="AH5" s="9"/>
      <c r="AI5" s="9"/>
      <c r="AJ5" s="9"/>
      <c r="AK5" s="9">
        <v>1404541.54</v>
      </c>
      <c r="AL5" s="9">
        <f t="shared" ref="AL5:AL7" si="0">SUM(B5:AK5)</f>
        <v>23807453.480000004</v>
      </c>
      <c r="AM5" s="9">
        <v>35018379.120000005</v>
      </c>
      <c r="AN5" s="9">
        <f t="shared" ref="AN5:AN7" si="1">AL5-AM5</f>
        <v>-11210925.640000001</v>
      </c>
    </row>
    <row r="6" spans="1:40" s="10" customFormat="1" ht="20.100000000000001" customHeight="1" x14ac:dyDescent="0.25">
      <c r="A6" s="11">
        <v>2024</v>
      </c>
      <c r="B6" s="9">
        <v>28705468.509999998</v>
      </c>
      <c r="C6" s="9">
        <v>319696.12</v>
      </c>
      <c r="D6" s="9">
        <v>1905029</v>
      </c>
      <c r="E6" s="9">
        <v>166206.66</v>
      </c>
      <c r="F6" s="9"/>
      <c r="G6" s="9"/>
      <c r="H6" s="9">
        <v>9150</v>
      </c>
      <c r="I6" s="9">
        <v>124590</v>
      </c>
      <c r="J6" s="9">
        <v>105000</v>
      </c>
      <c r="K6" s="9"/>
      <c r="L6" s="9"/>
      <c r="M6" s="9">
        <v>24500</v>
      </c>
      <c r="N6" s="9"/>
      <c r="O6" s="9"/>
      <c r="P6" s="9"/>
      <c r="Q6" s="9">
        <v>63264</v>
      </c>
      <c r="R6" s="9"/>
      <c r="S6" s="9"/>
      <c r="T6" s="9">
        <v>24000</v>
      </c>
      <c r="U6" s="9">
        <v>1000</v>
      </c>
      <c r="V6" s="9"/>
      <c r="W6" s="9"/>
      <c r="X6" s="9"/>
      <c r="Y6" s="9"/>
      <c r="Z6" s="9"/>
      <c r="AA6" s="9">
        <v>106241.53000000001</v>
      </c>
      <c r="AB6" s="9"/>
      <c r="AC6" s="9"/>
      <c r="AD6" s="9"/>
      <c r="AE6" s="9"/>
      <c r="AF6" s="9"/>
      <c r="AG6" s="9"/>
      <c r="AH6" s="9"/>
      <c r="AI6" s="9"/>
      <c r="AJ6" s="9"/>
      <c r="AK6" s="9">
        <v>1568673.6600000001</v>
      </c>
      <c r="AL6" s="9">
        <f t="shared" si="0"/>
        <v>33122819.48</v>
      </c>
      <c r="AM6" s="9">
        <v>43714910.800000004</v>
      </c>
      <c r="AN6" s="9">
        <f t="shared" si="1"/>
        <v>-10592091.320000004</v>
      </c>
    </row>
    <row r="7" spans="1:40" s="10" customFormat="1" ht="20.100000000000001" customHeight="1" x14ac:dyDescent="0.25">
      <c r="A7" s="11">
        <v>2025</v>
      </c>
      <c r="B7" s="9">
        <v>37686288.019999996</v>
      </c>
      <c r="C7" s="12">
        <v>292588.87</v>
      </c>
      <c r="D7" s="9"/>
      <c r="E7" s="12">
        <v>128651.68</v>
      </c>
      <c r="F7" s="12">
        <v>2077.4499999999998</v>
      </c>
      <c r="G7" s="9"/>
      <c r="H7" s="9">
        <v>7700</v>
      </c>
      <c r="I7" s="9">
        <v>52930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3">
        <v>1295959.92</v>
      </c>
      <c r="AB7" s="13">
        <v>540879.64</v>
      </c>
      <c r="AC7" s="13">
        <v>85924.9</v>
      </c>
      <c r="AD7" s="14">
        <v>44562</v>
      </c>
      <c r="AE7" s="12">
        <v>30665.71</v>
      </c>
      <c r="AF7" s="9"/>
      <c r="AG7" s="9"/>
      <c r="AH7" s="9"/>
      <c r="AI7" s="9"/>
      <c r="AJ7" s="9"/>
      <c r="AK7" s="9">
        <v>1878092.39</v>
      </c>
      <c r="AL7" s="9">
        <f t="shared" si="0"/>
        <v>42046320.579999998</v>
      </c>
      <c r="AM7" s="9">
        <f>400000+49556751.13</f>
        <v>49956751.130000003</v>
      </c>
      <c r="AN7" s="9">
        <f t="shared" si="1"/>
        <v>-7910430.5500000045</v>
      </c>
    </row>
    <row r="8" spans="1:40" x14ac:dyDescent="0.25">
      <c r="AN8" s="6"/>
    </row>
  </sheetData>
  <pageMargins left="0.7" right="0.7" top="0.75" bottom="0.75" header="0.3" footer="0.3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gzopo Gxzopo</dc:creator>
  <cp:lastModifiedBy>bkurylowicz</cp:lastModifiedBy>
  <cp:lastPrinted>2026-06-23T07:55:59Z</cp:lastPrinted>
  <dcterms:created xsi:type="dcterms:W3CDTF">2024-02-07T09:18:02Z</dcterms:created>
  <dcterms:modified xsi:type="dcterms:W3CDTF">2026-06-23T07:56:20Z</dcterms:modified>
</cp:coreProperties>
</file>